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tabRatio="599" activeTab="1"/>
  </bookViews>
  <sheets>
    <sheet name="Scenario 1" sheetId="1" r:id="rId1"/>
    <sheet name="Scenario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DP_Sports_Science_Support">'[8]ADP'!$B$15</definedName>
    <definedName name="ADP_Training_Subsidies">'[8]ADP'!$B$8</definedName>
    <definedName name="ADP_Travel_Subsidies">'[8]ADP'!$B$3</definedName>
    <definedName name="Awards_Income">'[10]AWARDS'!$D$17</definedName>
    <definedName name="Awrds_Costs">'[10]AWARDS'!$D$12</definedName>
    <definedName name="Coaching_Director">'[3]COACHING DIRECTOR'!$D$9</definedName>
    <definedName name="Comps">'[12]STATE COMPS'!$J$17</definedName>
    <definedName name="Courses">'[4]COURSES'!$N$13</definedName>
    <definedName name="Courses_WT">'[4]COURSES'!$N$17</definedName>
    <definedName name="Equipment">#REF!</definedName>
    <definedName name="First_Steps">'[1]FIRST STEPS'!$K$11</definedName>
    <definedName name="HomeOfficeRate">#REF!</definedName>
    <definedName name="HQ_Costs">'[11]HQ'!$C$18</definedName>
    <definedName name="HQ_Income">'[11]HQ'!$C$8</definedName>
    <definedName name="Nationals_Merchandising">'[7]NATIONALS'!$E$10</definedName>
    <definedName name="Nationals_Promotion">'[7]NATIONALS'!$E$26</definedName>
    <definedName name="Nationals_Ticket_Sales">'[7]NATIONALS'!$E$6</definedName>
    <definedName name="Nationals_Venue">'[7]NATIONALS'!$E$28</definedName>
    <definedName name="_xlnm.Print_Area" localSheetId="0">'Scenario 1'!$A$1:$G$15</definedName>
    <definedName name="RateOfPay">#REF!</definedName>
    <definedName name="Referees">'[5]REFEREE'!$O$11</definedName>
    <definedName name="Regionalisation">'[9]REGIONALISATION'!$C$11</definedName>
    <definedName name="Sponsorships">'[2]SPONSORSHIPS'!$E$9</definedName>
    <definedName name="Super">#REF!</definedName>
    <definedName name="Trading_Buying">'[6]MERCHAND'!$E$10</definedName>
    <definedName name="Trading_Selling">'[6]MERCHAND'!$I$10</definedName>
  </definedNames>
  <calcPr fullCalcOnLoad="1"/>
</workbook>
</file>

<file path=xl/sharedStrings.xml><?xml version="1.0" encoding="utf-8"?>
<sst xmlns="http://schemas.openxmlformats.org/spreadsheetml/2006/main" count="66" uniqueCount="42">
  <si>
    <t>A</t>
  </si>
  <si>
    <t>B</t>
  </si>
  <si>
    <t>D</t>
  </si>
  <si>
    <t>Positions</t>
  </si>
  <si>
    <t>C</t>
  </si>
  <si>
    <t>Full-Time</t>
  </si>
  <si>
    <t>Part-Time</t>
  </si>
  <si>
    <t>Employer's Superannuation Contribution</t>
  </si>
  <si>
    <t>Annual 
Salary</t>
  </si>
  <si>
    <t>Total 
Employment Cost</t>
  </si>
  <si>
    <t>%</t>
  </si>
  <si>
    <t>$</t>
  </si>
  <si>
    <t>E</t>
  </si>
  <si>
    <t>Total Employment Budget</t>
  </si>
  <si>
    <r>
      <t>Step 1</t>
    </r>
    <r>
      <rPr>
        <sz val="12"/>
        <rFont val="Arial"/>
        <family val="2"/>
      </rPr>
      <t>: Work out superannuation (</t>
    </r>
    <r>
      <rPr>
        <sz val="12"/>
        <color indexed="10"/>
        <rFont val="Arial"/>
        <family val="2"/>
      </rPr>
      <t>Column D</t>
    </r>
    <r>
      <rPr>
        <sz val="12"/>
        <rFont val="Arial"/>
        <family val="2"/>
      </rPr>
      <t>) by multiplying salaries (Column B) by 9% Superannuation (Column C)</t>
    </r>
  </si>
  <si>
    <r>
      <t>Step 2</t>
    </r>
    <r>
      <rPr>
        <sz val="12"/>
        <rFont val="Arial"/>
        <family val="2"/>
      </rPr>
      <t xml:space="preserve">: Work out total cost of employment for each position (Column E) </t>
    </r>
  </si>
  <si>
    <r>
      <t>Step 3</t>
    </r>
    <r>
      <rPr>
        <sz val="12"/>
        <rFont val="Arial"/>
        <family val="2"/>
      </rPr>
      <t>: Find totals of columns B, D and E.</t>
    </r>
    <r>
      <rPr>
        <sz val="12"/>
        <color indexed="8"/>
        <rFont val="Arial"/>
        <family val="2"/>
      </rPr>
      <t xml:space="preserve"> </t>
    </r>
  </si>
  <si>
    <t>What to Do</t>
  </si>
  <si>
    <t>Casual</t>
  </si>
  <si>
    <t>Rate / hr</t>
  </si>
  <si>
    <t>Hrs / Week</t>
  </si>
  <si>
    <t>Weeks / Year</t>
  </si>
  <si>
    <t>Part-time</t>
  </si>
  <si>
    <t>Gross Wages</t>
  </si>
  <si>
    <t>F</t>
  </si>
  <si>
    <t>G</t>
  </si>
  <si>
    <t>H</t>
  </si>
  <si>
    <t>I</t>
  </si>
  <si>
    <r>
      <t>Step 1</t>
    </r>
    <r>
      <rPr>
        <sz val="12"/>
        <rFont val="Arial"/>
        <family val="2"/>
      </rPr>
      <t>: Work out Gross Wages (</t>
    </r>
    <r>
      <rPr>
        <sz val="12"/>
        <color indexed="10"/>
        <rFont val="Arial"/>
        <family val="2"/>
      </rPr>
      <t>Col F</t>
    </r>
    <r>
      <rPr>
        <sz val="12"/>
        <rFont val="Arial"/>
        <family val="2"/>
      </rPr>
      <t>) by multiplying Rate (</t>
    </r>
    <r>
      <rPr>
        <sz val="12"/>
        <color indexed="10"/>
        <rFont val="Arial"/>
        <family val="2"/>
      </rPr>
      <t>Col C</t>
    </r>
    <r>
      <rPr>
        <sz val="12"/>
        <rFont val="Arial"/>
        <family val="2"/>
      </rPr>
      <t>) by Hrs/Wk (</t>
    </r>
    <r>
      <rPr>
        <sz val="12"/>
        <color indexed="10"/>
        <rFont val="Arial"/>
        <family val="2"/>
      </rPr>
      <t>Col D</t>
    </r>
    <r>
      <rPr>
        <sz val="12"/>
        <rFont val="Arial"/>
        <family val="2"/>
      </rPr>
      <t>) by Week/Yr (</t>
    </r>
    <r>
      <rPr>
        <sz val="12"/>
        <color indexed="10"/>
        <rFont val="Arial"/>
        <family val="2"/>
      </rPr>
      <t>Col E</t>
    </r>
    <r>
      <rPr>
        <sz val="12"/>
        <rFont val="Arial"/>
        <family val="2"/>
      </rPr>
      <t>)</t>
    </r>
  </si>
  <si>
    <r>
      <t>Step 2</t>
    </r>
    <r>
      <rPr>
        <sz val="12"/>
        <rFont val="Arial"/>
        <family val="2"/>
      </rPr>
      <t>: Work out Employer's Superannuation (</t>
    </r>
    <r>
      <rPr>
        <sz val="12"/>
        <color indexed="10"/>
        <rFont val="Arial"/>
        <family val="2"/>
      </rPr>
      <t>Col H</t>
    </r>
    <r>
      <rPr>
        <sz val="12"/>
        <rFont val="Arial"/>
        <family val="2"/>
      </rPr>
      <t>) by multiplying Gross Wages (</t>
    </r>
    <r>
      <rPr>
        <sz val="12"/>
        <color indexed="10"/>
        <rFont val="Arial"/>
        <family val="2"/>
      </rPr>
      <t>Col F</t>
    </r>
    <r>
      <rPr>
        <sz val="12"/>
        <rFont val="Arial"/>
        <family val="2"/>
      </rPr>
      <t>) by Superannuation % (</t>
    </r>
    <r>
      <rPr>
        <sz val="12"/>
        <color indexed="10"/>
        <rFont val="Arial"/>
        <family val="2"/>
      </rPr>
      <t>Col G</t>
    </r>
    <r>
      <rPr>
        <sz val="12"/>
        <rFont val="Arial"/>
        <family val="2"/>
      </rPr>
      <t>)</t>
    </r>
  </si>
  <si>
    <r>
      <t>Step 3</t>
    </r>
    <r>
      <rPr>
        <sz val="12"/>
        <rFont val="Arial"/>
        <family val="2"/>
      </rPr>
      <t>: Work out Total Employment Cost (</t>
    </r>
    <r>
      <rPr>
        <sz val="12"/>
        <color indexed="10"/>
        <rFont val="Arial"/>
        <family val="2"/>
      </rPr>
      <t>Col I</t>
    </r>
    <r>
      <rPr>
        <sz val="12"/>
        <rFont val="Arial"/>
        <family val="2"/>
      </rPr>
      <t>) by adding Gross Wages (</t>
    </r>
    <r>
      <rPr>
        <sz val="12"/>
        <color indexed="10"/>
        <rFont val="Arial"/>
        <family val="2"/>
      </rPr>
      <t>Col F</t>
    </r>
    <r>
      <rPr>
        <sz val="12"/>
        <rFont val="Arial"/>
        <family val="2"/>
      </rPr>
      <t>) and Superannuation (</t>
    </r>
    <r>
      <rPr>
        <sz val="12"/>
        <color indexed="10"/>
        <rFont val="Arial"/>
        <family val="2"/>
      </rPr>
      <t>Col H</t>
    </r>
    <r>
      <rPr>
        <sz val="12"/>
        <rFont val="Arial"/>
        <family val="2"/>
      </rPr>
      <t>)</t>
    </r>
  </si>
  <si>
    <r>
      <t>Step 4</t>
    </r>
    <r>
      <rPr>
        <sz val="12"/>
        <rFont val="Arial"/>
        <family val="2"/>
      </rPr>
      <t>: Find totals of columns F, H and I.</t>
    </r>
    <r>
      <rPr>
        <sz val="12"/>
        <color indexed="8"/>
        <rFont val="Arial"/>
        <family val="2"/>
      </rPr>
      <t xml:space="preserve"> </t>
    </r>
  </si>
  <si>
    <t>Business Manager</t>
  </si>
  <si>
    <t>Secretary</t>
  </si>
  <si>
    <t>Human Resources Director</t>
  </si>
  <si>
    <t>Administrative Assistant</t>
  </si>
  <si>
    <t>Finance Manager</t>
  </si>
  <si>
    <t>Custodian</t>
  </si>
  <si>
    <t>Groundskeeper</t>
  </si>
  <si>
    <t>Activities Coordinator</t>
  </si>
  <si>
    <t>Nurse</t>
  </si>
  <si>
    <t>Community Liasion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</si>
</sst>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0.000"/>
    <numFmt numFmtId="174" formatCode="0.0%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* #,##0_);_(* \(#,##0\);_(* &quot;-&quot;??_);_(@_)"/>
    <numFmt numFmtId="178" formatCode="_(&quot;$&quot;* #,##0.000_);_(&quot;$&quot;* \(#,##0.000\);_(&quot;$&quot;* &quot;-&quot;??_);_(@_)"/>
    <numFmt numFmtId="179" formatCode="_-* #,##0.000_-;\-* #,##0.000_-;_-* &quot;-&quot;???_-;_-@_-"/>
    <numFmt numFmtId="180" formatCode="&quot;$&quot;#,##0.000_);[Red]\(&quot;$&quot;#,##0.000\)"/>
    <numFmt numFmtId="181" formatCode="#,##0.000"/>
    <numFmt numFmtId="182" formatCode="&quot;$&quot;#,##0.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0" xfId="0" applyFont="1" applyFill="1" applyAlignment="1">
      <alignment/>
    </xf>
    <xf numFmtId="42" fontId="5" fillId="33" borderId="0" xfId="45" applyFont="1" applyFill="1" applyAlignment="1">
      <alignment/>
    </xf>
    <xf numFmtId="42" fontId="5" fillId="33" borderId="10" xfId="45" applyFont="1" applyFill="1" applyBorder="1" applyAlignment="1">
      <alignment/>
    </xf>
    <xf numFmtId="172" fontId="5" fillId="33" borderId="10" xfId="44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42" fontId="9" fillId="33" borderId="12" xfId="45" applyFont="1" applyFill="1" applyBorder="1" applyAlignment="1">
      <alignment horizont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2" fontId="5" fillId="33" borderId="0" xfId="45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2" fontId="5" fillId="33" borderId="0" xfId="45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2" fontId="6" fillId="33" borderId="12" xfId="45" applyFont="1" applyFill="1" applyBorder="1" applyAlignment="1">
      <alignment horizontal="center"/>
    </xf>
    <xf numFmtId="9" fontId="5" fillId="33" borderId="10" xfId="59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2" fontId="4" fillId="33" borderId="16" xfId="45" applyFont="1" applyFill="1" applyBorder="1" applyAlignment="1">
      <alignment/>
    </xf>
    <xf numFmtId="42" fontId="5" fillId="33" borderId="10" xfId="45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5" fillId="33" borderId="10" xfId="45" applyNumberFormat="1" applyFont="1" applyFill="1" applyBorder="1" applyAlignment="1">
      <alignment/>
    </xf>
    <xf numFmtId="2" fontId="5" fillId="33" borderId="10" xfId="44" applyNumberFormat="1" applyFont="1" applyFill="1" applyBorder="1" applyAlignment="1">
      <alignment/>
    </xf>
    <xf numFmtId="1" fontId="5" fillId="33" borderId="10" xfId="59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42" fontId="9" fillId="33" borderId="13" xfId="45" applyFont="1" applyFill="1" applyBorder="1" applyAlignment="1">
      <alignment horizontal="center" wrapText="1"/>
    </xf>
    <xf numFmtId="42" fontId="9" fillId="33" borderId="17" xfId="45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33" borderId="0" xfId="0" applyFont="1" applyFill="1" applyBorder="1" applyAlignment="1">
      <alignment wrapText="1"/>
    </xf>
    <xf numFmtId="0" fontId="0" fillId="0" borderId="0" xfId="0" applyAlignment="1">
      <alignment/>
    </xf>
    <xf numFmtId="44" fontId="5" fillId="33" borderId="10" xfId="45" applyNumberFormat="1" applyFont="1" applyFill="1" applyBorder="1" applyAlignment="1">
      <alignment horizontal="center"/>
    </xf>
    <xf numFmtId="6" fontId="4" fillId="33" borderId="16" xfId="45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RST%20STE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WARD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Q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TATE%20COM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NSORSHIP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ACHING%20DIRECTOR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URSE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FEREE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ERCHAND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DP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EGIONALIS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TEP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WARD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TE COM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ONSORSHI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ACHING DIREC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U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FERE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RCHAN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ATIONAL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ONALIS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36.421875" style="1" customWidth="1"/>
    <col min="2" max="2" width="11.140625" style="1" bestFit="1" customWidth="1"/>
    <col min="3" max="4" width="16.00390625" style="2" customWidth="1"/>
    <col min="5" max="5" width="17.421875" style="2" customWidth="1"/>
    <col min="6" max="6" width="16.00390625" style="2" customWidth="1"/>
    <col min="7" max="16384" width="9.140625" style="1" customWidth="1"/>
  </cols>
  <sheetData>
    <row r="1" spans="1:7" ht="12" customHeight="1">
      <c r="A1" s="9"/>
      <c r="B1" s="9"/>
      <c r="C1" s="9"/>
      <c r="D1" s="9"/>
      <c r="E1" s="9"/>
      <c r="F1" s="9"/>
      <c r="G1" s="8"/>
    </row>
    <row r="2" spans="1:7" ht="47.25">
      <c r="A2" s="5" t="s">
        <v>3</v>
      </c>
      <c r="B2" s="5"/>
      <c r="C2" s="6" t="s">
        <v>8</v>
      </c>
      <c r="D2" s="28" t="s">
        <v>7</v>
      </c>
      <c r="E2" s="29"/>
      <c r="F2" s="6" t="s">
        <v>9</v>
      </c>
      <c r="G2" s="8"/>
    </row>
    <row r="3" spans="1:7" ht="15.75">
      <c r="A3" s="5"/>
      <c r="B3" s="5"/>
      <c r="C3" s="6" t="s">
        <v>11</v>
      </c>
      <c r="D3" s="6" t="s">
        <v>10</v>
      </c>
      <c r="E3" s="6" t="s">
        <v>11</v>
      </c>
      <c r="F3" s="6" t="s">
        <v>11</v>
      </c>
      <c r="G3" s="8"/>
    </row>
    <row r="4" spans="1:7" ht="21" customHeight="1">
      <c r="A4" s="15" t="s">
        <v>0</v>
      </c>
      <c r="B4" s="16"/>
      <c r="C4" s="17" t="s">
        <v>1</v>
      </c>
      <c r="D4" s="17" t="s">
        <v>4</v>
      </c>
      <c r="E4" s="17" t="s">
        <v>2</v>
      </c>
      <c r="F4" s="17" t="s">
        <v>12</v>
      </c>
      <c r="G4" s="8"/>
    </row>
    <row r="5" spans="1:7" ht="23.25" customHeight="1">
      <c r="A5" s="8" t="s">
        <v>32</v>
      </c>
      <c r="B5" s="8" t="s">
        <v>5</v>
      </c>
      <c r="C5" s="3">
        <v>62000</v>
      </c>
      <c r="D5" s="18">
        <v>0.09</v>
      </c>
      <c r="E5" s="21"/>
      <c r="F5" s="21"/>
      <c r="G5" s="8"/>
    </row>
    <row r="6" spans="1:7" ht="23.25" customHeight="1">
      <c r="A6" s="8" t="s">
        <v>33</v>
      </c>
      <c r="B6" s="8" t="s">
        <v>6</v>
      </c>
      <c r="C6" s="3">
        <v>27000</v>
      </c>
      <c r="D6" s="18">
        <v>0.09</v>
      </c>
      <c r="E6" s="21"/>
      <c r="F6" s="21"/>
      <c r="G6" s="8"/>
    </row>
    <row r="7" spans="1:7" ht="23.25" customHeight="1">
      <c r="A7" s="8" t="s">
        <v>34</v>
      </c>
      <c r="B7" s="8" t="s">
        <v>5</v>
      </c>
      <c r="C7" s="4">
        <v>40000</v>
      </c>
      <c r="D7" s="18">
        <v>0.09</v>
      </c>
      <c r="E7" s="21"/>
      <c r="F7" s="21"/>
      <c r="G7" s="8"/>
    </row>
    <row r="8" spans="1:7" ht="23.25" customHeight="1">
      <c r="A8" s="8" t="s">
        <v>35</v>
      </c>
      <c r="B8" s="8" t="s">
        <v>6</v>
      </c>
      <c r="C8" s="4">
        <v>32000</v>
      </c>
      <c r="D8" s="18">
        <v>0.09</v>
      </c>
      <c r="E8" s="21"/>
      <c r="F8" s="21"/>
      <c r="G8" s="8"/>
    </row>
    <row r="9" spans="1:7" ht="23.25" customHeight="1">
      <c r="A9" s="8" t="s">
        <v>36</v>
      </c>
      <c r="B9" s="8" t="s">
        <v>5</v>
      </c>
      <c r="C9" s="3">
        <v>45000</v>
      </c>
      <c r="D9" s="18">
        <v>0.09</v>
      </c>
      <c r="E9" s="21"/>
      <c r="F9" s="21"/>
      <c r="G9" s="8"/>
    </row>
    <row r="10" spans="1:7" ht="23.25" customHeight="1" thickBot="1">
      <c r="A10" s="19" t="s">
        <v>13</v>
      </c>
      <c r="B10" s="19"/>
      <c r="C10" s="20">
        <f>SUM(C5:C9)</f>
        <v>206000</v>
      </c>
      <c r="D10" s="20"/>
      <c r="E10" s="20"/>
      <c r="F10" s="20"/>
      <c r="G10" s="8"/>
    </row>
    <row r="11" spans="1:7" ht="23.25" customHeight="1">
      <c r="A11" s="8"/>
      <c r="B11" s="8"/>
      <c r="C11" s="10"/>
      <c r="D11" s="10"/>
      <c r="E11" s="10"/>
      <c r="F11" s="10"/>
      <c r="G11" s="8"/>
    </row>
    <row r="12" spans="1:7" s="7" customFormat="1" ht="23.25" customHeight="1">
      <c r="A12" s="11" t="s">
        <v>17</v>
      </c>
      <c r="B12" s="11"/>
      <c r="C12" s="12"/>
      <c r="D12" s="12"/>
      <c r="E12" s="13"/>
      <c r="F12" s="13"/>
      <c r="G12" s="14"/>
    </row>
    <row r="13" spans="1:7" ht="23.25" customHeight="1">
      <c r="A13" s="27" t="s">
        <v>14</v>
      </c>
      <c r="B13" s="27"/>
      <c r="C13" s="27"/>
      <c r="D13" s="27"/>
      <c r="E13" s="27"/>
      <c r="F13" s="27"/>
      <c r="G13" s="8"/>
    </row>
    <row r="14" spans="1:7" ht="23.25" customHeight="1">
      <c r="A14" s="30" t="s">
        <v>15</v>
      </c>
      <c r="B14" s="31"/>
      <c r="C14" s="31"/>
      <c r="D14" s="31"/>
      <c r="E14" s="31"/>
      <c r="F14" s="22"/>
      <c r="G14" s="8"/>
    </row>
    <row r="15" spans="1:7" ht="23.25" customHeight="1">
      <c r="A15" s="32" t="s">
        <v>16</v>
      </c>
      <c r="B15" s="33"/>
      <c r="C15" s="33"/>
      <c r="D15" s="33"/>
      <c r="E15" s="33"/>
      <c r="F15" s="33"/>
      <c r="G15" s="8"/>
    </row>
  </sheetData>
  <sheetProtection/>
  <mergeCells count="4">
    <mergeCell ref="A13:F13"/>
    <mergeCell ref="D2:E2"/>
    <mergeCell ref="A14:E14"/>
    <mergeCell ref="A15:F15"/>
  </mergeCells>
  <printOptions horizontalCentered="1" verticalCentered="1"/>
  <pageMargins left="0.3937007874015748" right="0.3937007874015748" top="0.7086614173228347" bottom="0.984251968503937" header="0.4330708661417323" footer="0.5118110236220472"/>
  <pageSetup horizontalDpi="300" verticalDpi="300" orientation="landscape" paperSize="9" r:id="rId2"/>
  <headerFooter alignWithMargins="0">
    <oddHeader>&amp;L&amp;"Arial,Bold"&amp;11Budgeting Exercise 8&amp;"Arial,Regular"&amp;10
Employment Budget (Scenario 1)
&amp;R&amp;G</oddHeader>
    <oddFooter>&amp;L&amp;11&amp;F,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6.421875" style="1" customWidth="1"/>
    <col min="2" max="2" width="11.140625" style="1" bestFit="1" customWidth="1"/>
    <col min="3" max="3" width="10.421875" style="2" customWidth="1"/>
    <col min="4" max="4" width="10.140625" style="2" customWidth="1"/>
    <col min="5" max="5" width="11.421875" style="2" customWidth="1"/>
    <col min="6" max="6" width="13.8515625" style="2" customWidth="1"/>
    <col min="7" max="7" width="9.7109375" style="2" customWidth="1"/>
    <col min="8" max="8" width="16.7109375" style="2" customWidth="1"/>
    <col min="9" max="9" width="16.00390625" style="2" customWidth="1"/>
    <col min="10" max="16384" width="9.140625" style="1" customWidth="1"/>
  </cols>
  <sheetData>
    <row r="1" spans="1:10" ht="12" customHeight="1">
      <c r="A1" s="9"/>
      <c r="B1" s="9"/>
      <c r="C1" s="9"/>
      <c r="D1" s="9"/>
      <c r="E1" s="9"/>
      <c r="F1" s="9"/>
      <c r="G1" s="9"/>
      <c r="H1" s="9"/>
      <c r="I1" s="9"/>
      <c r="J1" s="8"/>
    </row>
    <row r="2" spans="1:10" ht="47.25">
      <c r="A2" s="5"/>
      <c r="B2" s="5"/>
      <c r="C2" s="6" t="s">
        <v>19</v>
      </c>
      <c r="D2" s="6" t="s">
        <v>20</v>
      </c>
      <c r="E2" s="6" t="s">
        <v>21</v>
      </c>
      <c r="F2" s="6" t="s">
        <v>23</v>
      </c>
      <c r="G2" s="28" t="s">
        <v>7</v>
      </c>
      <c r="H2" s="29"/>
      <c r="I2" s="6" t="s">
        <v>9</v>
      </c>
      <c r="J2" s="8"/>
    </row>
    <row r="3" spans="1:10" ht="15.75">
      <c r="A3" s="5" t="s">
        <v>3</v>
      </c>
      <c r="B3" s="5"/>
      <c r="C3" s="6" t="s">
        <v>11</v>
      </c>
      <c r="D3" s="6"/>
      <c r="E3" s="6" t="s">
        <v>10</v>
      </c>
      <c r="F3" s="6" t="s">
        <v>11</v>
      </c>
      <c r="G3" s="6" t="s">
        <v>10</v>
      </c>
      <c r="H3" s="6" t="s">
        <v>11</v>
      </c>
      <c r="I3" s="6" t="s">
        <v>11</v>
      </c>
      <c r="J3" s="8"/>
    </row>
    <row r="4" spans="1:10" ht="21" customHeight="1">
      <c r="A4" s="15" t="s">
        <v>0</v>
      </c>
      <c r="B4" s="16" t="s">
        <v>1</v>
      </c>
      <c r="C4" s="17" t="s">
        <v>4</v>
      </c>
      <c r="D4" s="17" t="s">
        <v>2</v>
      </c>
      <c r="E4" s="17" t="s">
        <v>12</v>
      </c>
      <c r="F4" s="17" t="s">
        <v>24</v>
      </c>
      <c r="G4" s="17" t="s">
        <v>25</v>
      </c>
      <c r="H4" s="17" t="s">
        <v>26</v>
      </c>
      <c r="I4" s="17" t="s">
        <v>27</v>
      </c>
      <c r="J4" s="8"/>
    </row>
    <row r="5" spans="1:10" ht="23.25" customHeight="1">
      <c r="A5" s="8" t="s">
        <v>37</v>
      </c>
      <c r="B5" s="8" t="s">
        <v>6</v>
      </c>
      <c r="C5" s="23">
        <v>18</v>
      </c>
      <c r="D5" s="23">
        <v>40</v>
      </c>
      <c r="E5" s="25">
        <v>52</v>
      </c>
      <c r="F5" s="21">
        <f>C5*D5*E5</f>
        <v>37440</v>
      </c>
      <c r="G5" s="18">
        <v>0.09</v>
      </c>
      <c r="H5" s="34">
        <f>F5*G5</f>
        <v>3369.6</v>
      </c>
      <c r="I5" s="21">
        <f>F5+H5</f>
        <v>40809.6</v>
      </c>
      <c r="J5" s="8"/>
    </row>
    <row r="6" spans="1:10" ht="23.25" customHeight="1">
      <c r="A6" s="8" t="s">
        <v>39</v>
      </c>
      <c r="B6" s="8" t="s">
        <v>6</v>
      </c>
      <c r="C6" s="23">
        <v>21</v>
      </c>
      <c r="D6" s="23">
        <v>30</v>
      </c>
      <c r="E6" s="25">
        <v>52</v>
      </c>
      <c r="F6" s="21">
        <f>C6*D6*E6</f>
        <v>32760</v>
      </c>
      <c r="G6" s="18">
        <v>0.09</v>
      </c>
      <c r="H6" s="34">
        <f>F6*G6</f>
        <v>2948.4</v>
      </c>
      <c r="I6" s="21">
        <f>F6+H6</f>
        <v>35708.4</v>
      </c>
      <c r="J6" s="8"/>
    </row>
    <row r="7" spans="1:10" ht="23.25" customHeight="1">
      <c r="A7" s="8" t="s">
        <v>38</v>
      </c>
      <c r="B7" s="8" t="s">
        <v>18</v>
      </c>
      <c r="C7" s="24">
        <v>18</v>
      </c>
      <c r="D7" s="24">
        <v>15</v>
      </c>
      <c r="E7" s="25">
        <v>36</v>
      </c>
      <c r="F7" s="21">
        <f>C7*D7*E7</f>
        <v>9720</v>
      </c>
      <c r="G7" s="18">
        <v>0.09</v>
      </c>
      <c r="H7" s="34">
        <f>F7*G7</f>
        <v>874.8</v>
      </c>
      <c r="I7" s="21">
        <f>F7+H7</f>
        <v>10594.8</v>
      </c>
      <c r="J7" s="8"/>
    </row>
    <row r="8" spans="1:10" ht="23.25" customHeight="1">
      <c r="A8" s="8" t="s">
        <v>41</v>
      </c>
      <c r="B8" s="8" t="s">
        <v>18</v>
      </c>
      <c r="C8" s="24">
        <v>20</v>
      </c>
      <c r="D8" s="24">
        <v>10</v>
      </c>
      <c r="E8" s="25">
        <v>24</v>
      </c>
      <c r="F8" s="21">
        <f>C8*D8*E8</f>
        <v>4800</v>
      </c>
      <c r="G8" s="18">
        <v>0.09</v>
      </c>
      <c r="H8" s="34">
        <f>F8*G8</f>
        <v>432</v>
      </c>
      <c r="I8" s="21">
        <f>F8+H8</f>
        <v>5232</v>
      </c>
      <c r="J8" s="8"/>
    </row>
    <row r="9" spans="1:10" ht="23.25" customHeight="1">
      <c r="A9" s="8" t="s">
        <v>40</v>
      </c>
      <c r="B9" s="8" t="s">
        <v>22</v>
      </c>
      <c r="C9" s="23">
        <v>25</v>
      </c>
      <c r="D9" s="23">
        <v>30</v>
      </c>
      <c r="E9" s="25">
        <v>52</v>
      </c>
      <c r="F9" s="21">
        <f>C9*D9*E9</f>
        <v>39000</v>
      </c>
      <c r="G9" s="18">
        <v>0.09</v>
      </c>
      <c r="H9" s="34">
        <f>F9*G9</f>
        <v>3510</v>
      </c>
      <c r="I9" s="21">
        <f>F9+H9</f>
        <v>42510</v>
      </c>
      <c r="J9" s="8"/>
    </row>
    <row r="10" spans="1:10" ht="23.25" customHeight="1" thickBot="1">
      <c r="A10" s="19" t="s">
        <v>13</v>
      </c>
      <c r="B10" s="19"/>
      <c r="C10" s="20"/>
      <c r="D10" s="20"/>
      <c r="E10" s="20"/>
      <c r="F10" s="35">
        <v>123720</v>
      </c>
      <c r="G10" s="20"/>
      <c r="H10" s="35">
        <v>11135</v>
      </c>
      <c r="I10" s="35">
        <v>134855</v>
      </c>
      <c r="J10" s="8"/>
    </row>
    <row r="11" spans="1:10" ht="23.25" customHeight="1">
      <c r="A11" s="8"/>
      <c r="B11" s="8"/>
      <c r="C11" s="10"/>
      <c r="D11" s="10"/>
      <c r="E11" s="10"/>
      <c r="F11" s="10"/>
      <c r="G11" s="10"/>
      <c r="H11" s="10"/>
      <c r="I11" s="10"/>
      <c r="J11" s="8"/>
    </row>
    <row r="12" spans="1:10" s="7" customFormat="1" ht="25.5" customHeight="1">
      <c r="A12" s="26" t="s">
        <v>17</v>
      </c>
      <c r="B12" s="11"/>
      <c r="C12" s="12"/>
      <c r="D12" s="12"/>
      <c r="E12" s="12"/>
      <c r="F12" s="13"/>
      <c r="G12" s="13"/>
      <c r="H12" s="13"/>
      <c r="I12" s="13"/>
      <c r="J12" s="14"/>
    </row>
    <row r="13" spans="1:10" ht="25.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8"/>
    </row>
    <row r="14" spans="1:10" ht="25.5" customHeight="1">
      <c r="A14" s="30" t="s">
        <v>29</v>
      </c>
      <c r="B14" s="31"/>
      <c r="C14" s="31"/>
      <c r="D14" s="31"/>
      <c r="E14" s="31"/>
      <c r="F14" s="31"/>
      <c r="G14" s="31"/>
      <c r="H14" s="31"/>
      <c r="I14" s="31"/>
      <c r="J14" s="8"/>
    </row>
    <row r="15" spans="1:10" ht="25.5" customHeight="1">
      <c r="A15" s="32" t="s">
        <v>30</v>
      </c>
      <c r="B15" s="33"/>
      <c r="C15" s="33"/>
      <c r="D15" s="33"/>
      <c r="E15" s="33"/>
      <c r="F15" s="33"/>
      <c r="G15" s="33"/>
      <c r="H15" s="33"/>
      <c r="I15" s="33"/>
      <c r="J15" s="8"/>
    </row>
    <row r="16" spans="1:9" ht="25.5" customHeight="1">
      <c r="A16" s="32" t="s">
        <v>31</v>
      </c>
      <c r="B16" s="33"/>
      <c r="C16" s="33"/>
      <c r="D16" s="33"/>
      <c r="E16" s="33"/>
      <c r="F16" s="33"/>
      <c r="G16" s="33"/>
      <c r="H16" s="33"/>
      <c r="I16" s="33"/>
    </row>
  </sheetData>
  <sheetProtection/>
  <mergeCells count="5">
    <mergeCell ref="A16:I16"/>
    <mergeCell ref="A13:I13"/>
    <mergeCell ref="A15:I15"/>
    <mergeCell ref="G2:H2"/>
    <mergeCell ref="A14:I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&amp;L&amp;"Arial,Bold"&amp;11Budgeting Exercise 8
&amp;"Arial,Regular"&amp;10Employment Budget (Scenario 2)&amp;R&amp;G</oddHeader>
    <oddFooter>&amp;L&amp;F,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Computor Tutor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Budgetig for employment</dc:title>
  <dc:subject>Budgeting</dc:subject>
  <dc:creator>Leo Isaac</dc:creator>
  <cp:keywords/>
  <dc:description/>
  <cp:lastModifiedBy>fmcms</cp:lastModifiedBy>
  <cp:lastPrinted>2012-03-18T00:15:43Z</cp:lastPrinted>
  <dcterms:created xsi:type="dcterms:W3CDTF">1997-08-18T00:15:31Z</dcterms:created>
  <dcterms:modified xsi:type="dcterms:W3CDTF">2016-08-31T12:48:49Z</dcterms:modified>
  <cp:category/>
  <cp:version/>
  <cp:contentType/>
  <cp:contentStatus/>
</cp:coreProperties>
</file>